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AppData\Local\Microsoft\Windows\INetCache\Content.Outlook\W6F6FU1V\"/>
    </mc:Choice>
  </mc:AlternateContent>
  <xr:revisionPtr revIDLastSave="0" documentId="13_ncr:1_{AFB27261-8F77-4C35-BE5F-D875D732ACC5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8" i="1"/>
  <c r="F37" i="1" l="1"/>
  <c r="F38" i="1" s="1"/>
  <c r="F39" i="1" s="1"/>
</calcChain>
</file>

<file path=xl/sharedStrings.xml><?xml version="1.0" encoding="utf-8"?>
<sst xmlns="http://schemas.openxmlformats.org/spreadsheetml/2006/main" count="99" uniqueCount="73">
  <si>
    <t>TROŠKOVNIK</t>
  </si>
  <si>
    <t>PREDMET NABAVE: USLUGE ODRŽAVANJE ELEKTRO INSTALACIJA U ZGRADAMA BRODSKO-POSAVSKE ŽUPANIJE</t>
  </si>
  <si>
    <t>Redni broj</t>
  </si>
  <si>
    <t>Naziv usluge</t>
  </si>
  <si>
    <t>Jedinica mjere</t>
  </si>
  <si>
    <t>Količina</t>
  </si>
  <si>
    <t>Jedinična cijena bez PDV-a u eurima</t>
  </si>
  <si>
    <t>Ukupna cijena bez PDV-a u eurima</t>
  </si>
  <si>
    <t>1.</t>
  </si>
  <si>
    <t>Dobava i ugradnja kabela PP/L, 2x0,75 mm2</t>
  </si>
  <si>
    <t>2.</t>
  </si>
  <si>
    <t>Dobava i ugradnja kabela PP/J, 3x1,5 mm2</t>
  </si>
  <si>
    <t>3.</t>
  </si>
  <si>
    <t>Dobava i ugradnja kabela PP/Y, 3x2,5mm2</t>
  </si>
  <si>
    <t>4.</t>
  </si>
  <si>
    <t>Dobava i ugradnja kabela PPOO 5x2,5 mm2</t>
  </si>
  <si>
    <t>5.</t>
  </si>
  <si>
    <t>Dobava i ugradnja kabela PPOO 5x1,5 mm2</t>
  </si>
  <si>
    <t>6.</t>
  </si>
  <si>
    <t>Dobava i ugradnja prekidača raznih p/ž</t>
  </si>
  <si>
    <t>7.</t>
  </si>
  <si>
    <t>Dobava i ugradnja prekidača raznih n/ž (Silumin)</t>
  </si>
  <si>
    <t>8.</t>
  </si>
  <si>
    <t>Dobava i ugradnja priključnica  n/ž šuko (Silumin)</t>
  </si>
  <si>
    <t>9.</t>
  </si>
  <si>
    <t xml:space="preserve">Dobava i ugradnja priključnica  p/ž šuko </t>
  </si>
  <si>
    <t>10.</t>
  </si>
  <si>
    <t>11.</t>
  </si>
  <si>
    <t>Dobava i ugradnja sijalica E40 230V 250W Metal halogena, HQI-T 4000 K</t>
  </si>
  <si>
    <t>12.</t>
  </si>
  <si>
    <t>13.</t>
  </si>
  <si>
    <t>Dobava i ugradnja fluo cijevi 36 W</t>
  </si>
  <si>
    <t>14.</t>
  </si>
  <si>
    <t>Dobava i ugradnja LED cijevi 1200mm 16-18 W 4000 K</t>
  </si>
  <si>
    <t>15.</t>
  </si>
  <si>
    <t>Dobava i ugradnja metalhalogene žarulje, E-40, 250-400W, 4000 K</t>
  </si>
  <si>
    <t>16.</t>
  </si>
  <si>
    <t>17.</t>
  </si>
  <si>
    <t>18.</t>
  </si>
  <si>
    <t>19.</t>
  </si>
  <si>
    <t>20.</t>
  </si>
  <si>
    <t>21.</t>
  </si>
  <si>
    <t>22.</t>
  </si>
  <si>
    <t>23.</t>
  </si>
  <si>
    <t>Dobava i ugradnja grebenaste sklopke, 4G16-10</t>
  </si>
  <si>
    <t>24.</t>
  </si>
  <si>
    <t>25.</t>
  </si>
  <si>
    <t>Dobava i ugradnja  n/ž kutije  80x80 mm</t>
  </si>
  <si>
    <t>26.</t>
  </si>
  <si>
    <t>Dobava i ugradnja halogenog reflektora sa žaruljom, 500 W, 4000 K</t>
  </si>
  <si>
    <t>27.</t>
  </si>
  <si>
    <t>Dobava i ugradnja  grla sa FC sa starterom</t>
  </si>
  <si>
    <t>28.</t>
  </si>
  <si>
    <t>29.</t>
  </si>
  <si>
    <t>Dobava i ugradnja  električarske PVC vezice-duljina cca 30 cm</t>
  </si>
  <si>
    <t>m</t>
  </si>
  <si>
    <t>kom</t>
  </si>
  <si>
    <t>UKUPNO:</t>
  </si>
  <si>
    <t>PDV 25%:</t>
  </si>
  <si>
    <t>SVEUKUPNO:</t>
  </si>
  <si>
    <t xml:space="preserve">Prilog 2. </t>
  </si>
  <si>
    <t>Dobava i ugradnja priključnice  p/ž, trostruka</t>
  </si>
  <si>
    <t>Mjesečni pregled elektroinstalacija, razvodnih ormara, rasvjetnih tijela i utičnica</t>
  </si>
  <si>
    <t>sat</t>
  </si>
  <si>
    <t xml:space="preserve">Kontrola ispravnosti i funkcionalnosti niskonaponskih razvodnih ormara </t>
  </si>
  <si>
    <t>Dobava i ugradnja autom. osigurača C 10-25A, 1p</t>
  </si>
  <si>
    <t>Dobava i ugradnja autom. osigurača B 10-25 A, 1p</t>
  </si>
  <si>
    <t>Dobava i ugradnja autom. osigurača C 16-25A, 3p</t>
  </si>
  <si>
    <t>Dobava i ugradnja autom. osigurača B 16-25A, 3p</t>
  </si>
  <si>
    <t xml:space="preserve">Kontrola ispravnosti priključnica i pripadajućih strujnih krugova </t>
  </si>
  <si>
    <t>Preventivni pregled električnih instalacija radi uočavanja kvarova i sprečavanja zastoja u radu</t>
  </si>
  <si>
    <t>Polugodišnji i godišnji servisni pregled sukladno uputama proizvođača opreme</t>
  </si>
  <si>
    <t>Kontrola i osnovno održavanje sustava rasvjete (vanjske i unutarnje)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</si>
</sst>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ill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O39"/>
  <sheetViews>
    <sheetView tabSelected="1" topLeftCell="A7" workbookViewId="0">
      <selection activeCell="J31" sqref="J31"/>
    </sheetView>
  </sheetViews>
  <sheetFormatPr defaultRowHeight="15" x14ac:dyDescent="0.25"/>
  <cols>
    <col min="1" max="1" width="7.140625" customWidth="1"/>
    <col min="2" max="2" width="86" customWidth="1"/>
    <col min="3" max="3" width="14.140625" customWidth="1"/>
    <col min="5" max="5" width="17.42578125" customWidth="1"/>
    <col min="6" max="6" width="23" style="1" customWidth="1"/>
  </cols>
  <sheetData>
    <row r="1" spans="1:171" x14ac:dyDescent="0.25">
      <c r="A1" s="5" t="s">
        <v>60</v>
      </c>
    </row>
    <row r="2" spans="1:171" x14ac:dyDescent="0.25">
      <c r="A2" s="5" t="s">
        <v>0</v>
      </c>
      <c r="B2" s="5"/>
      <c r="C2" s="5"/>
      <c r="D2" s="5"/>
    </row>
    <row r="3" spans="1:171" x14ac:dyDescent="0.25">
      <c r="A3" s="5"/>
      <c r="B3" s="5"/>
      <c r="C3" s="5"/>
      <c r="D3" s="5"/>
    </row>
    <row r="4" spans="1:171" x14ac:dyDescent="0.25">
      <c r="A4" s="5" t="s">
        <v>1</v>
      </c>
      <c r="B4" s="5"/>
      <c r="C4" s="5"/>
      <c r="D4" s="5"/>
    </row>
    <row r="7" spans="1:171" ht="45" x14ac:dyDescent="0.25">
      <c r="A7" s="6" t="s">
        <v>2</v>
      </c>
      <c r="B7" s="7" t="s">
        <v>3</v>
      </c>
      <c r="C7" s="7" t="s">
        <v>4</v>
      </c>
      <c r="D7" s="7" t="s">
        <v>5</v>
      </c>
      <c r="E7" s="6" t="s">
        <v>6</v>
      </c>
      <c r="F7" s="6" t="s">
        <v>7</v>
      </c>
    </row>
    <row r="8" spans="1:171" x14ac:dyDescent="0.25">
      <c r="A8" s="4" t="s">
        <v>8</v>
      </c>
      <c r="B8" s="10" t="s">
        <v>9</v>
      </c>
      <c r="C8" s="4" t="s">
        <v>55</v>
      </c>
      <c r="D8" s="4">
        <v>100</v>
      </c>
      <c r="E8" s="3"/>
      <c r="F8" s="2">
        <f>D8*E8</f>
        <v>0</v>
      </c>
    </row>
    <row r="9" spans="1:171" x14ac:dyDescent="0.25">
      <c r="A9" s="4" t="s">
        <v>10</v>
      </c>
      <c r="B9" s="10" t="s">
        <v>11</v>
      </c>
      <c r="C9" s="4" t="s">
        <v>55</v>
      </c>
      <c r="D9" s="4">
        <v>500</v>
      </c>
      <c r="E9" s="3"/>
      <c r="F9" s="2">
        <f t="shared" ref="F9:F36" si="0">D9*E9</f>
        <v>0</v>
      </c>
    </row>
    <row r="10" spans="1:171" s="12" customFormat="1" x14ac:dyDescent="0.25">
      <c r="A10" s="9" t="s">
        <v>12</v>
      </c>
      <c r="B10" s="10" t="s">
        <v>13</v>
      </c>
      <c r="C10" s="9" t="s">
        <v>55</v>
      </c>
      <c r="D10" s="9">
        <v>300</v>
      </c>
      <c r="E10" s="10"/>
      <c r="F10" s="11">
        <f t="shared" si="0"/>
        <v>0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</row>
    <row r="11" spans="1:171" s="8" customFormat="1" x14ac:dyDescent="0.25">
      <c r="A11" s="9" t="s">
        <v>14</v>
      </c>
      <c r="B11" s="10" t="s">
        <v>15</v>
      </c>
      <c r="C11" s="9" t="s">
        <v>55</v>
      </c>
      <c r="D11" s="9">
        <v>300</v>
      </c>
      <c r="E11" s="10"/>
      <c r="F11" s="11">
        <f t="shared" si="0"/>
        <v>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</row>
    <row r="12" spans="1:171" s="8" customFormat="1" x14ac:dyDescent="0.25">
      <c r="A12" s="9" t="s">
        <v>16</v>
      </c>
      <c r="B12" s="10" t="s">
        <v>17</v>
      </c>
      <c r="C12" s="9" t="s">
        <v>55</v>
      </c>
      <c r="D12" s="9">
        <v>200</v>
      </c>
      <c r="E12" s="10"/>
      <c r="F12" s="11">
        <f t="shared" si="0"/>
        <v>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</row>
    <row r="13" spans="1:171" s="8" customFormat="1" x14ac:dyDescent="0.25">
      <c r="A13" s="9" t="s">
        <v>18</v>
      </c>
      <c r="B13" s="10" t="s">
        <v>19</v>
      </c>
      <c r="C13" s="9" t="s">
        <v>56</v>
      </c>
      <c r="D13" s="9">
        <v>300</v>
      </c>
      <c r="E13" s="10"/>
      <c r="F13" s="11">
        <f t="shared" si="0"/>
        <v>0</v>
      </c>
      <c r="G13" s="12"/>
      <c r="H13" s="13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</row>
    <row r="14" spans="1:171" s="8" customFormat="1" x14ac:dyDescent="0.25">
      <c r="A14" s="9" t="s">
        <v>20</v>
      </c>
      <c r="B14" s="10" t="s">
        <v>21</v>
      </c>
      <c r="C14" s="9" t="s">
        <v>56</v>
      </c>
      <c r="D14" s="9">
        <v>200</v>
      </c>
      <c r="E14" s="10"/>
      <c r="F14" s="11">
        <f t="shared" si="0"/>
        <v>0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</row>
    <row r="15" spans="1:171" s="8" customFormat="1" x14ac:dyDescent="0.25">
      <c r="A15" s="9" t="s">
        <v>22</v>
      </c>
      <c r="B15" s="10" t="s">
        <v>23</v>
      </c>
      <c r="C15" s="9" t="s">
        <v>56</v>
      </c>
      <c r="D15" s="9">
        <v>100</v>
      </c>
      <c r="E15" s="10"/>
      <c r="F15" s="11">
        <f t="shared" si="0"/>
        <v>0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</row>
    <row r="16" spans="1:171" s="8" customFormat="1" x14ac:dyDescent="0.25">
      <c r="A16" s="9" t="s">
        <v>24</v>
      </c>
      <c r="B16" s="10" t="s">
        <v>25</v>
      </c>
      <c r="C16" s="9" t="s">
        <v>56</v>
      </c>
      <c r="D16" s="9">
        <v>250</v>
      </c>
      <c r="E16" s="10"/>
      <c r="F16" s="11">
        <f t="shared" si="0"/>
        <v>0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</row>
    <row r="17" spans="1:171" s="8" customFormat="1" x14ac:dyDescent="0.25">
      <c r="A17" s="9" t="s">
        <v>26</v>
      </c>
      <c r="B17" s="10" t="s">
        <v>61</v>
      </c>
      <c r="C17" s="9" t="s">
        <v>56</v>
      </c>
      <c r="D17" s="9">
        <v>30</v>
      </c>
      <c r="E17" s="10"/>
      <c r="F17" s="11">
        <f t="shared" si="0"/>
        <v>0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</row>
    <row r="18" spans="1:171" s="8" customFormat="1" x14ac:dyDescent="0.25">
      <c r="A18" s="9" t="s">
        <v>27</v>
      </c>
      <c r="B18" s="10" t="s">
        <v>28</v>
      </c>
      <c r="C18" s="9" t="s">
        <v>56</v>
      </c>
      <c r="D18" s="9">
        <v>30</v>
      </c>
      <c r="E18" s="10"/>
      <c r="F18" s="11">
        <f t="shared" si="0"/>
        <v>0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</row>
    <row r="19" spans="1:171" s="8" customFormat="1" x14ac:dyDescent="0.25">
      <c r="A19" s="9" t="s">
        <v>29</v>
      </c>
      <c r="B19" s="10" t="s">
        <v>62</v>
      </c>
      <c r="C19" s="9" t="s">
        <v>63</v>
      </c>
      <c r="D19" s="9">
        <v>15</v>
      </c>
      <c r="E19" s="10"/>
      <c r="F19" s="11">
        <f t="shared" si="0"/>
        <v>0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</row>
    <row r="20" spans="1:171" s="8" customFormat="1" x14ac:dyDescent="0.25">
      <c r="A20" s="9" t="s">
        <v>30</v>
      </c>
      <c r="B20" s="10" t="s">
        <v>31</v>
      </c>
      <c r="C20" s="9" t="s">
        <v>56</v>
      </c>
      <c r="D20" s="9">
        <v>1000</v>
      </c>
      <c r="E20" s="10"/>
      <c r="F20" s="11">
        <f t="shared" si="0"/>
        <v>0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</row>
    <row r="21" spans="1:171" s="8" customFormat="1" x14ac:dyDescent="0.25">
      <c r="A21" s="9" t="s">
        <v>32</v>
      </c>
      <c r="B21" s="10" t="s">
        <v>33</v>
      </c>
      <c r="C21" s="9" t="s">
        <v>56</v>
      </c>
      <c r="D21" s="9">
        <v>500</v>
      </c>
      <c r="E21" s="10"/>
      <c r="F21" s="11">
        <f t="shared" si="0"/>
        <v>0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</row>
    <row r="22" spans="1:171" s="8" customFormat="1" x14ac:dyDescent="0.25">
      <c r="A22" s="9" t="s">
        <v>34</v>
      </c>
      <c r="B22" s="10" t="s">
        <v>35</v>
      </c>
      <c r="C22" s="9" t="s">
        <v>56</v>
      </c>
      <c r="D22" s="9">
        <v>300</v>
      </c>
      <c r="E22" s="10"/>
      <c r="F22" s="11">
        <f t="shared" si="0"/>
        <v>0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</row>
    <row r="23" spans="1:171" s="8" customFormat="1" x14ac:dyDescent="0.25">
      <c r="A23" s="9" t="s">
        <v>36</v>
      </c>
      <c r="B23" s="10" t="s">
        <v>64</v>
      </c>
      <c r="C23" s="9" t="s">
        <v>63</v>
      </c>
      <c r="D23" s="9">
        <v>15</v>
      </c>
      <c r="E23" s="10"/>
      <c r="F23" s="11">
        <f t="shared" si="0"/>
        <v>0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</row>
    <row r="24" spans="1:171" s="8" customFormat="1" x14ac:dyDescent="0.25">
      <c r="A24" s="9" t="s">
        <v>37</v>
      </c>
      <c r="B24" s="10" t="s">
        <v>65</v>
      </c>
      <c r="C24" s="9" t="s">
        <v>56</v>
      </c>
      <c r="D24" s="9">
        <v>30</v>
      </c>
      <c r="E24" s="10"/>
      <c r="F24" s="11">
        <f t="shared" si="0"/>
        <v>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</row>
    <row r="25" spans="1:171" s="8" customFormat="1" x14ac:dyDescent="0.25">
      <c r="A25" s="9" t="s">
        <v>38</v>
      </c>
      <c r="B25" s="10" t="s">
        <v>66</v>
      </c>
      <c r="C25" s="9" t="s">
        <v>56</v>
      </c>
      <c r="D25" s="9">
        <v>250</v>
      </c>
      <c r="E25" s="10"/>
      <c r="F25" s="11">
        <f t="shared" si="0"/>
        <v>0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</row>
    <row r="26" spans="1:171" s="8" customFormat="1" x14ac:dyDescent="0.25">
      <c r="A26" s="9" t="s">
        <v>39</v>
      </c>
      <c r="B26" s="10" t="s">
        <v>67</v>
      </c>
      <c r="C26" s="9" t="s">
        <v>56</v>
      </c>
      <c r="D26" s="9">
        <v>15</v>
      </c>
      <c r="E26" s="10"/>
      <c r="F26" s="11">
        <f t="shared" si="0"/>
        <v>0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</row>
    <row r="27" spans="1:171" s="8" customFormat="1" x14ac:dyDescent="0.25">
      <c r="A27" s="9" t="s">
        <v>40</v>
      </c>
      <c r="B27" s="10" t="s">
        <v>68</v>
      </c>
      <c r="C27" s="9" t="s">
        <v>56</v>
      </c>
      <c r="D27" s="9">
        <v>100</v>
      </c>
      <c r="E27" s="10"/>
      <c r="F27" s="11">
        <f t="shared" si="0"/>
        <v>0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</row>
    <row r="28" spans="1:171" s="8" customFormat="1" x14ac:dyDescent="0.25">
      <c r="A28" s="9" t="s">
        <v>41</v>
      </c>
      <c r="B28" s="10" t="s">
        <v>72</v>
      </c>
      <c r="C28" s="9" t="s">
        <v>63</v>
      </c>
      <c r="D28" s="9">
        <v>15</v>
      </c>
      <c r="E28" s="10"/>
      <c r="F28" s="11">
        <f t="shared" si="0"/>
        <v>0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</row>
    <row r="29" spans="1:171" s="8" customFormat="1" x14ac:dyDescent="0.25">
      <c r="A29" s="9" t="s">
        <v>42</v>
      </c>
      <c r="B29" s="10" t="s">
        <v>69</v>
      </c>
      <c r="C29" s="9" t="s">
        <v>63</v>
      </c>
      <c r="D29" s="9">
        <v>15</v>
      </c>
      <c r="E29" s="10"/>
      <c r="F29" s="11">
        <f t="shared" si="0"/>
        <v>0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</row>
    <row r="30" spans="1:171" s="8" customFormat="1" x14ac:dyDescent="0.25">
      <c r="A30" s="9" t="s">
        <v>43</v>
      </c>
      <c r="B30" s="10" t="s">
        <v>44</v>
      </c>
      <c r="C30" s="9" t="s">
        <v>56</v>
      </c>
      <c r="D30" s="9">
        <v>10</v>
      </c>
      <c r="E30" s="10"/>
      <c r="F30" s="11">
        <f t="shared" si="0"/>
        <v>0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</row>
    <row r="31" spans="1:171" s="8" customFormat="1" x14ac:dyDescent="0.25">
      <c r="A31" s="9" t="s">
        <v>45</v>
      </c>
      <c r="B31" s="10" t="s">
        <v>70</v>
      </c>
      <c r="C31" s="9" t="s">
        <v>63</v>
      </c>
      <c r="D31" s="9">
        <v>15</v>
      </c>
      <c r="E31" s="10"/>
      <c r="F31" s="11">
        <f t="shared" si="0"/>
        <v>0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</row>
    <row r="32" spans="1:171" s="8" customFormat="1" x14ac:dyDescent="0.25">
      <c r="A32" s="9" t="s">
        <v>46</v>
      </c>
      <c r="B32" s="10" t="s">
        <v>47</v>
      </c>
      <c r="C32" s="9" t="s">
        <v>56</v>
      </c>
      <c r="D32" s="9">
        <v>30</v>
      </c>
      <c r="E32" s="10"/>
      <c r="F32" s="11">
        <f t="shared" si="0"/>
        <v>0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</row>
    <row r="33" spans="1:171" s="8" customFormat="1" x14ac:dyDescent="0.25">
      <c r="A33" s="9" t="s">
        <v>48</v>
      </c>
      <c r="B33" s="10" t="s">
        <v>49</v>
      </c>
      <c r="C33" s="9" t="s">
        <v>56</v>
      </c>
      <c r="D33" s="9">
        <v>100</v>
      </c>
      <c r="E33" s="10"/>
      <c r="F33" s="11">
        <f t="shared" si="0"/>
        <v>0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</row>
    <row r="34" spans="1:171" s="8" customFormat="1" x14ac:dyDescent="0.25">
      <c r="A34" s="9" t="s">
        <v>50</v>
      </c>
      <c r="B34" s="10" t="s">
        <v>51</v>
      </c>
      <c r="C34" s="9" t="s">
        <v>56</v>
      </c>
      <c r="D34" s="9">
        <v>150</v>
      </c>
      <c r="E34" s="10"/>
      <c r="F34" s="11">
        <f t="shared" si="0"/>
        <v>0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</row>
    <row r="35" spans="1:171" s="8" customFormat="1" x14ac:dyDescent="0.25">
      <c r="A35" s="9" t="s">
        <v>52</v>
      </c>
      <c r="B35" s="10" t="s">
        <v>71</v>
      </c>
      <c r="C35" s="9" t="s">
        <v>63</v>
      </c>
      <c r="D35" s="9">
        <v>15</v>
      </c>
      <c r="E35" s="10"/>
      <c r="F35" s="11">
        <f t="shared" si="0"/>
        <v>0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</row>
    <row r="36" spans="1:171" x14ac:dyDescent="0.25">
      <c r="A36" s="4" t="s">
        <v>53</v>
      </c>
      <c r="B36" s="3" t="s">
        <v>54</v>
      </c>
      <c r="C36" s="4" t="s">
        <v>56</v>
      </c>
      <c r="D36" s="4">
        <v>1000</v>
      </c>
      <c r="E36" s="3"/>
      <c r="F36" s="2">
        <f t="shared" si="0"/>
        <v>0</v>
      </c>
    </row>
    <row r="37" spans="1:171" x14ac:dyDescent="0.25">
      <c r="A37" s="15" t="s">
        <v>57</v>
      </c>
      <c r="B37" s="16"/>
      <c r="C37" s="16"/>
      <c r="D37" s="16"/>
      <c r="E37" s="17"/>
      <c r="F37" s="2">
        <f>F8+F9+F10+F11+F12+F13+F14+F15+F16+F17+F18+F19+F20+F21+F22+F23+F24+F25+F26+F27+F28+F29+F30+F31+F32+F33+F34+F35+F36</f>
        <v>0</v>
      </c>
    </row>
    <row r="38" spans="1:171" x14ac:dyDescent="0.25">
      <c r="A38" s="15" t="s">
        <v>58</v>
      </c>
      <c r="B38" s="16"/>
      <c r="C38" s="16"/>
      <c r="D38" s="16"/>
      <c r="E38" s="17"/>
      <c r="F38" s="2">
        <f>F37*25%</f>
        <v>0</v>
      </c>
    </row>
    <row r="39" spans="1:171" x14ac:dyDescent="0.25">
      <c r="A39" s="15" t="s">
        <v>59</v>
      </c>
      <c r="B39" s="16"/>
      <c r="C39" s="16"/>
      <c r="D39" s="16"/>
      <c r="E39" s="17"/>
      <c r="F39" s="2">
        <f>F37+F38</f>
        <v>0</v>
      </c>
    </row>
  </sheetData>
  <mergeCells count="3">
    <mergeCell ref="A37:E37"/>
    <mergeCell ref="A38:E38"/>
    <mergeCell ref="A39:E39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Knezović</cp:lastModifiedBy>
  <cp:lastPrinted>2026-01-28T11:35:25Z</cp:lastPrinted>
  <dcterms:created xsi:type="dcterms:W3CDTF">2024-01-03T08:43:09Z</dcterms:created>
  <dcterms:modified xsi:type="dcterms:W3CDTF">2026-01-29T11:11:27Z</dcterms:modified>
</cp:coreProperties>
</file>